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бюджета'!$15:$16</definedName>
  </definedNames>
  <calcPr fullCalcOnLoad="1"/>
</workbook>
</file>

<file path=xl/sharedStrings.xml><?xml version="1.0" encoding="utf-8"?>
<sst xmlns="http://schemas.openxmlformats.org/spreadsheetml/2006/main" count="316" uniqueCount="127">
  <si>
    <t>Приложение №11</t>
  </si>
  <si>
    <t>к решению Собрания депутатов</t>
  </si>
  <si>
    <t>Р А С П Р Е Д Е Л Е Н И Е</t>
  </si>
  <si>
    <t>бюджетных ассигнований по целевым статьям</t>
  </si>
  <si>
    <t>(муниципальным программам и непрограмным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</si>
  <si>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</si>
  <si>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Наименование показателя</t>
  </si>
  <si>
    <t>ЦС</t>
  </si>
  <si>
    <t>ВР</t>
  </si>
  <si>
    <t>Рз</t>
  </si>
  <si>
    <t>ПР</t>
  </si>
  <si>
    <t>05</t>
  </si>
  <si>
    <t>01</t>
  </si>
  <si>
    <t>03</t>
  </si>
  <si>
    <t>Непрограммные расходы</t>
  </si>
  <si>
    <t>9990000000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</si>
  <si>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</si>
  <si>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</si>
  <si>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</si>
  <si>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</si>
  <si>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10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</si>
  <si>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</si>
  <si>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</si>
  <si>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</si>
  <si>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</si>
  <si>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</si>
  <si>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</si>
  <si>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</si>
  <si>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</si>
  <si>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</si>
  <si>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</si>
  <si>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9990026030</t>
  </si>
  <si>
    <t>Резервные фонды местных администраций</t>
  </si>
  <si>
    <t>9990026050</t>
  </si>
  <si>
    <t>11</t>
  </si>
  <si>
    <t>Оценка недвижимости, признание прав и регулирование отношений по муниципальной собственности</t>
  </si>
  <si>
    <t>9990026060</t>
  </si>
  <si>
    <t>13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</si>
  <si>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</si>
  <si>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</si>
  <si>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</si>
  <si>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</si>
  <si>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</si>
  <si>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</si>
  <si>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</si>
  <si>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</si>
  <si>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</si>
  <si>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</si>
  <si>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</si>
  <si>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</si>
  <si>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09</t>
  </si>
  <si>
    <t>Мероприятия в отношении автомобильных дорог общего пользования местного значения</t>
  </si>
  <si>
    <t>9990027350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</si>
  <si>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</si>
  <si>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</si>
  <si>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</si>
  <si>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</si>
  <si>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</si>
  <si>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</si>
  <si>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</si>
  <si>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</si>
  <si>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</si>
  <si>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</si>
  <si>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</si>
  <si>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</si>
  <si>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</si>
  <si>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</si>
  <si>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</si>
  <si>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</si>
  <si>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14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</si>
  <si>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</si>
  <si>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</si>
  <si>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</si>
  <si>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</si>
  <si>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02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</si>
  <si>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</si>
  <si>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</si>
  <si>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</si>
  <si>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</si>
  <si>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</si>
  <si>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</si>
  <si>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</si>
  <si>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</si>
  <si>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Осуществление первичного воинского учета на территориях, где отсутствуют военные комиссариаты</t>
  </si>
  <si>
    <t>9990051180</t>
  </si>
  <si>
    <t>12</t>
  </si>
  <si>
    <t>Поддержка госсударственных программ субьектов Российской Федерации и муниципальных программ формирования современной городской среды</t>
  </si>
  <si>
    <t>999F255550</t>
  </si>
  <si>
    <t>ВСЕГО РАСХОДОВ:</t>
  </si>
  <si>
    <t xml:space="preserve"> Республики Марий Эл на 2021 год</t>
  </si>
  <si>
    <t>и на плановый период 2022 и 2023 годов"</t>
  </si>
  <si>
    <t>Сумма на 2021 год</t>
  </si>
  <si>
    <t>Звениговского муниципального района</t>
  </si>
  <si>
    <t>(тыс.руб.)</t>
  </si>
  <si>
    <t>99900S0250</t>
  </si>
  <si>
    <t>Осуществление целевых мероприятий в отношении автомобильных дорог общего пользования местного значения</t>
  </si>
  <si>
    <t>9990029430</t>
  </si>
  <si>
    <t>Мероприятия в области коммунального хозяйства</t>
  </si>
  <si>
    <t>99900L5760</t>
  </si>
  <si>
    <t>Обеспечение комплексного развития сельских территорий</t>
  </si>
  <si>
    <t>"О бюджете Кокшайского сельского поселения</t>
  </si>
  <si>
    <t>Кокшайского сельского поселения на 2021 год</t>
  </si>
  <si>
    <t>99900S0017</t>
  </si>
  <si>
    <t>99900И0017</t>
  </si>
  <si>
    <t>Реализация проектов и программ развития территорий муниципальных образований в Республики Марий Эл, основанных на местных инициативах (Строительство площадок, предназначенных для накопления твердых коммунальных отходов в с.Кокшайск)</t>
  </si>
  <si>
    <t>Расходы по местным инициативам(Строительство площадок, предназначенных для накопления твердых коммунальных отходов в с.Кокшайск)</t>
  </si>
  <si>
    <t>9990055490</t>
  </si>
  <si>
    <t>Поощрение за достижение показателей деятельности органов исполнительной власти субъектов Российской Федерации</t>
  </si>
  <si>
    <t>Муниципальная программа «Комплексное развитие сельских территорий Кокшайского сельского поселения на 2020-2025годы»</t>
  </si>
  <si>
    <t>Г100000000</t>
  </si>
  <si>
    <t>Мероприятия по обустройству площадок накопления твердых коммунальных отходов в населенных пунктах Кокшайского поселения</t>
  </si>
  <si>
    <t>Г101000000</t>
  </si>
  <si>
    <t>Обеспечение комплексного развития сельских территорий(«Обустройство площадок ТКО в пос. Шуйка»)</t>
  </si>
  <si>
    <t>Г1013L576F</t>
  </si>
  <si>
    <t>Обеспечение комплексного развития сельских территорий(«Обустройство площадок ТКО в дер. Ялпай»)</t>
  </si>
  <si>
    <t>Г1014L576F</t>
  </si>
  <si>
    <t>Обеспечение комплексного развития сельских территорий(«Обустройство площадок ТКО в дер. Шимшурга»)</t>
  </si>
  <si>
    <t>Г1015L576F</t>
  </si>
  <si>
    <t>Обеспечение комплексного развития сельских территорий за счет инициативных платежей(«Обустройство площадок ТКО в пос. Шуйка»)</t>
  </si>
  <si>
    <t>Г101305761</t>
  </si>
  <si>
    <t>Г101405762</t>
  </si>
  <si>
    <t>Обеспечение комплексного развития сельских территорий за счет инициативных платежей («Обустройство площадок ТКО в дер. Ялпай»)</t>
  </si>
  <si>
    <t>Обеспечение комплексного развития сельских территорий за счет инициативных платежей («Обустройство площадок ТКО в дер. Шимшурга»)</t>
  </si>
  <si>
    <t>Г101505763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</si>
  <si>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</si>
  <si>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</si>
  <si>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в редакции решения от "29" декабря 2021 года №148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</si>
</sst>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5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Alignment="1">
      <alignment wrapText="1"/>
    </xf>
    <xf numFmtId="0" fontId="7" fillId="0" borderId="0" xfId="57" applyNumberFormat="1" applyFont="1" applyBorder="1" applyAlignment="1" applyProtection="1">
      <alignment horizontal="justify" vertical="center" wrapText="1"/>
      <protection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7" fillId="0" borderId="0" xfId="45" applyNumberFormat="1" applyFont="1" applyBorder="1" applyAlignment="1" applyProtection="1">
      <alignment horizontal="center" vertical="center" wrapText="1"/>
      <protection/>
    </xf>
    <xf numFmtId="172" fontId="7" fillId="0" borderId="0" xfId="45" applyNumberFormat="1" applyFont="1" applyBorder="1" applyAlignment="1" applyProtection="1">
      <alignment horizontal="center" vertical="center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73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Border="1">
      <alignment horizontal="left"/>
      <protection/>
    </xf>
    <xf numFmtId="173" fontId="7" fillId="36" borderId="0" xfId="53" applyNumberFormat="1" applyFont="1" applyFill="1" applyBorder="1" applyAlignment="1" applyProtection="1">
      <alignment horizontal="center" vertical="center" shrinkToFit="1"/>
      <protection/>
    </xf>
    <xf numFmtId="0" fontId="7" fillId="0" borderId="0" xfId="57" applyNumberFormat="1" applyFont="1" applyBorder="1" applyAlignment="1" applyProtection="1">
      <alignment horizontal="left" vertical="center" wrapText="1"/>
      <protection/>
    </xf>
    <xf numFmtId="0" fontId="7" fillId="36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36" borderId="0" xfId="0" applyFont="1" applyFill="1" applyBorder="1" applyAlignment="1">
      <alignment horizontal="left" vertical="center" wrapText="1"/>
    </xf>
    <xf numFmtId="0" fontId="7" fillId="0" borderId="0" xfId="60" applyNumberFormat="1" applyFont="1" applyFill="1" applyBorder="1" applyAlignment="1" applyProtection="1">
      <alignment vertical="top" wrapText="1"/>
      <protection locked="0"/>
    </xf>
    <xf numFmtId="0" fontId="44" fillId="0" borderId="0" xfId="0" applyFont="1" applyAlignment="1">
      <alignment wrapText="1"/>
    </xf>
    <xf numFmtId="49" fontId="7" fillId="0" borderId="0" xfId="0" applyNumberFormat="1" applyFont="1" applyBorder="1" applyAlignment="1" applyProtection="1">
      <alignment horizontal="justify" vertical="center" wrapText="1"/>
      <protection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right" vertical="center" wrapText="1"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0" fontId="7" fillId="0" borderId="0" xfId="52" applyNumberFormat="1" applyFont="1" applyBorder="1" applyProtection="1">
      <alignment horizontal="left"/>
      <protection/>
    </xf>
    <xf numFmtId="0" fontId="10" fillId="0" borderId="0" xfId="43" applyNumberFormat="1" applyFont="1" applyBorder="1" applyProtection="1">
      <alignment horizontal="right"/>
      <protection/>
    </xf>
    <xf numFmtId="0" fontId="7" fillId="0" borderId="2" xfId="45" applyNumberFormat="1" applyFont="1" applyBorder="1" applyProtection="1">
      <alignment horizontal="center" vertical="center" wrapText="1"/>
      <protection/>
    </xf>
    <xf numFmtId="0" fontId="7" fillId="0" borderId="2" xfId="45" applyNumberFormat="1" applyFont="1" applyBorder="1" applyAlignment="1" applyProtection="1">
      <alignment horizontal="center" vertic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zoomScalePageLayoutView="0" workbookViewId="0" topLeftCell="A89">
      <selection activeCell="A7" sqref="A7:F7"/>
    </sheetView>
  </sheetViews>
  <sheetFormatPr defaultColWidth="9.140625" defaultRowHeight="15" outlineLevelRow="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3.57421875" style="1" customWidth="1"/>
    <col min="7" max="16384" width="9.140625" style="1" customWidth="1"/>
  </cols>
  <sheetData>
    <row r="1" spans="1:6" ht="18.75" customHeight="1">
      <c r="A1" s="27" t="s">
        <v>0</v>
      </c>
      <c r="B1" s="27"/>
      <c r="C1" s="27"/>
      <c r="D1" s="27"/>
      <c r="E1" s="27"/>
      <c r="F1" s="27"/>
    </row>
    <row r="2" spans="1:6" ht="18.75" customHeight="1">
      <c r="A2" s="27" t="s">
        <v>1</v>
      </c>
      <c r="B2" s="27"/>
      <c r="C2" s="27"/>
      <c r="D2" s="27"/>
      <c r="E2" s="27"/>
      <c r="F2" s="27"/>
    </row>
    <row r="3" spans="1:6" ht="18.75" customHeight="1">
      <c r="A3" s="27" t="s">
        <v>100</v>
      </c>
      <c r="B3" s="27"/>
      <c r="C3" s="27"/>
      <c r="D3" s="27"/>
      <c r="E3" s="27"/>
      <c r="F3" s="27"/>
    </row>
    <row r="4" spans="1:6" ht="18.75" customHeight="1">
      <c r="A4" s="2"/>
      <c r="B4" s="28" t="s">
        <v>92</v>
      </c>
      <c r="C4" s="28"/>
      <c r="D4" s="28"/>
      <c r="E4" s="28"/>
      <c r="F4" s="28"/>
    </row>
    <row r="5" spans="1:6" ht="18.75" customHeight="1">
      <c r="A5" s="27" t="s">
        <v>89</v>
      </c>
      <c r="B5" s="27"/>
      <c r="C5" s="27"/>
      <c r="D5" s="27"/>
      <c r="E5" s="27"/>
      <c r="F5" s="27"/>
    </row>
    <row r="6" spans="1:6" ht="18.75" customHeight="1">
      <c r="A6" s="27" t="s">
        <v>90</v>
      </c>
      <c r="B6" s="27"/>
      <c r="C6" s="27"/>
      <c r="D6" s="27"/>
      <c r="E6" s="27"/>
      <c r="F6" s="27"/>
    </row>
    <row r="7" spans="1:6" ht="18.75" customHeight="1">
      <c r="A7" s="27" t="s">
        <v>126</v>
      </c>
      <c r="B7" s="27"/>
      <c r="C7" s="27"/>
      <c r="D7" s="27"/>
      <c r="E7" s="27"/>
      <c r="F7" s="27"/>
    </row>
    <row r="8" spans="1:6" ht="18.75">
      <c r="A8" s="3"/>
      <c r="B8" s="3"/>
      <c r="C8" s="3"/>
      <c r="D8" s="3"/>
      <c r="E8" s="3"/>
      <c r="F8" s="3"/>
    </row>
    <row r="9" spans="1:6" ht="18.75" customHeight="1">
      <c r="A9" s="29" t="s">
        <v>2</v>
      </c>
      <c r="B9" s="29"/>
      <c r="C9" s="29"/>
      <c r="D9" s="29"/>
      <c r="E9" s="29"/>
      <c r="F9" s="29"/>
    </row>
    <row r="10" spans="1:6" ht="18.75" customHeight="1">
      <c r="A10" s="29" t="s">
        <v>3</v>
      </c>
      <c r="B10" s="29"/>
      <c r="C10" s="29"/>
      <c r="D10" s="29"/>
      <c r="E10" s="29"/>
      <c r="F10" s="29"/>
    </row>
    <row r="11" spans="1:6" ht="15" customHeight="1">
      <c r="A11" s="29" t="s">
        <v>4</v>
      </c>
      <c r="B11" s="29"/>
      <c r="C11" s="29"/>
      <c r="D11" s="29"/>
      <c r="E11" s="29"/>
      <c r="F11" s="29"/>
    </row>
    <row r="12" spans="1:6" ht="16.5" customHeight="1">
      <c r="A12" s="30" t="s">
        <v>5</v>
      </c>
      <c r="B12" s="30"/>
      <c r="C12" s="30"/>
      <c r="D12" s="30"/>
      <c r="E12" s="30"/>
      <c r="F12" s="30"/>
    </row>
    <row r="13" spans="1:6" ht="16.5" customHeight="1">
      <c r="A13" s="30" t="s">
        <v>101</v>
      </c>
      <c r="B13" s="30"/>
      <c r="C13" s="30"/>
      <c r="D13" s="30"/>
      <c r="E13" s="30"/>
      <c r="F13" s="30"/>
    </row>
    <row r="14" spans="1:6" ht="16.5" customHeight="1">
      <c r="A14" s="32" t="s">
        <v>93</v>
      </c>
      <c r="B14" s="32"/>
      <c r="C14" s="32"/>
      <c r="D14" s="32"/>
      <c r="E14" s="32"/>
      <c r="F14" s="32"/>
    </row>
    <row r="15" spans="1:6" ht="26.25" customHeight="1">
      <c r="A15" s="33" t="s">
        <v>6</v>
      </c>
      <c r="B15" s="34" t="s">
        <v>7</v>
      </c>
      <c r="C15" s="34" t="s">
        <v>8</v>
      </c>
      <c r="D15" s="34" t="s">
        <v>9</v>
      </c>
      <c r="E15" s="34" t="s">
        <v>10</v>
      </c>
      <c r="F15" s="34" t="s">
        <v>91</v>
      </c>
    </row>
    <row r="16" spans="1:6" ht="15">
      <c r="A16" s="33"/>
      <c r="B16" s="34"/>
      <c r="C16" s="34"/>
      <c r="D16" s="34"/>
      <c r="E16" s="34"/>
      <c r="F16" s="34"/>
    </row>
    <row r="17" spans="1:6" ht="38.25" customHeight="1">
      <c r="A17" s="25" t="s">
        <v>108</v>
      </c>
      <c r="B17" s="5" t="s">
        <v>109</v>
      </c>
      <c r="C17" s="6"/>
      <c r="D17" s="6"/>
      <c r="E17" s="6"/>
      <c r="F17" s="7">
        <f>F18</f>
        <v>308.85299999999995</v>
      </c>
    </row>
    <row r="18" spans="1:6" ht="35.25" customHeight="1">
      <c r="A18" s="25" t="s">
        <v>110</v>
      </c>
      <c r="B18" s="5" t="s">
        <v>111</v>
      </c>
      <c r="C18" s="6"/>
      <c r="D18" s="6"/>
      <c r="E18" s="6"/>
      <c r="F18" s="7">
        <f>F25+F27+F29+F19+F21+F23</f>
        <v>308.85299999999995</v>
      </c>
    </row>
    <row r="19" spans="1:6" ht="39" customHeight="1">
      <c r="A19" s="25" t="s">
        <v>118</v>
      </c>
      <c r="B19" s="5" t="s">
        <v>119</v>
      </c>
      <c r="C19" s="6"/>
      <c r="D19" s="6"/>
      <c r="E19" s="6"/>
      <c r="F19" s="7">
        <f>F20</f>
        <v>13</v>
      </c>
    </row>
    <row r="20" spans="1:6" ht="42" customHeight="1">
      <c r="A20" s="19" t="s">
        <v>26</v>
      </c>
      <c r="B20" s="5" t="s">
        <v>119</v>
      </c>
      <c r="C20" s="6">
        <v>200</v>
      </c>
      <c r="D20" s="5" t="s">
        <v>11</v>
      </c>
      <c r="E20" s="5" t="s">
        <v>13</v>
      </c>
      <c r="F20" s="7">
        <v>13</v>
      </c>
    </row>
    <row r="21" spans="1:6" ht="35.25" customHeight="1">
      <c r="A21" s="25" t="s">
        <v>121</v>
      </c>
      <c r="B21" s="5" t="s">
        <v>120</v>
      </c>
      <c r="C21" s="6"/>
      <c r="D21" s="6"/>
      <c r="E21" s="6"/>
      <c r="F21" s="7">
        <f>F22</f>
        <v>5.5</v>
      </c>
    </row>
    <row r="22" spans="1:6" ht="35.25" customHeight="1">
      <c r="A22" s="19" t="s">
        <v>26</v>
      </c>
      <c r="B22" s="5" t="s">
        <v>120</v>
      </c>
      <c r="C22" s="6">
        <v>200</v>
      </c>
      <c r="D22" s="5" t="s">
        <v>11</v>
      </c>
      <c r="E22" s="5" t="s">
        <v>13</v>
      </c>
      <c r="F22" s="7">
        <v>5.5</v>
      </c>
    </row>
    <row r="23" spans="1:6" ht="35.25" customHeight="1">
      <c r="A23" s="25" t="s">
        <v>122</v>
      </c>
      <c r="B23" s="5" t="s">
        <v>123</v>
      </c>
      <c r="C23" s="6"/>
      <c r="D23" s="6"/>
      <c r="E23" s="6"/>
      <c r="F23" s="7">
        <f>F24</f>
        <v>15.5</v>
      </c>
    </row>
    <row r="24" spans="1:6" ht="35.25" customHeight="1">
      <c r="A24" s="19" t="s">
        <v>26</v>
      </c>
      <c r="B24" s="5" t="s">
        <v>123</v>
      </c>
      <c r="C24" s="6">
        <v>200</v>
      </c>
      <c r="D24" s="5" t="s">
        <v>11</v>
      </c>
      <c r="E24" s="5" t="s">
        <v>13</v>
      </c>
      <c r="F24" s="7">
        <v>15.5</v>
      </c>
    </row>
    <row r="25" spans="1:6" ht="37.5">
      <c r="A25" s="25" t="s">
        <v>112</v>
      </c>
      <c r="B25" s="5" t="s">
        <v>113</v>
      </c>
      <c r="C25" s="6"/>
      <c r="D25" s="6"/>
      <c r="E25" s="6"/>
      <c r="F25" s="7">
        <f>F26</f>
        <v>89.951</v>
      </c>
    </row>
    <row r="26" spans="1:6" ht="37.5">
      <c r="A26" s="19" t="s">
        <v>26</v>
      </c>
      <c r="B26" s="5" t="s">
        <v>113</v>
      </c>
      <c r="C26" s="6">
        <v>200</v>
      </c>
      <c r="D26" s="5" t="s">
        <v>11</v>
      </c>
      <c r="E26" s="5" t="s">
        <v>13</v>
      </c>
      <c r="F26" s="7">
        <v>89.951</v>
      </c>
    </row>
    <row r="27" spans="1:6" ht="37.5">
      <c r="A27" s="25" t="s">
        <v>114</v>
      </c>
      <c r="B27" s="5" t="s">
        <v>115</v>
      </c>
      <c r="C27" s="6"/>
      <c r="D27" s="6"/>
      <c r="E27" s="6"/>
      <c r="F27" s="7">
        <f>F28</f>
        <v>63.134</v>
      </c>
    </row>
    <row r="28" spans="1:6" ht="37.5">
      <c r="A28" s="19" t="s">
        <v>26</v>
      </c>
      <c r="B28" s="5" t="s">
        <v>115</v>
      </c>
      <c r="C28" s="6">
        <v>200</v>
      </c>
      <c r="D28" s="5" t="s">
        <v>11</v>
      </c>
      <c r="E28" s="5" t="s">
        <v>13</v>
      </c>
      <c r="F28" s="9">
        <v>63.134</v>
      </c>
    </row>
    <row r="29" spans="1:6" ht="37.5">
      <c r="A29" s="25" t="s">
        <v>116</v>
      </c>
      <c r="B29" s="5" t="s">
        <v>117</v>
      </c>
      <c r="C29" s="6"/>
      <c r="D29" s="6"/>
      <c r="E29" s="6"/>
      <c r="F29" s="9">
        <f>F30</f>
        <v>121.768</v>
      </c>
    </row>
    <row r="30" spans="1:6" ht="37.5">
      <c r="A30" s="19" t="s">
        <v>26</v>
      </c>
      <c r="B30" s="5" t="s">
        <v>117</v>
      </c>
      <c r="C30" s="6">
        <v>200</v>
      </c>
      <c r="D30" s="5" t="s">
        <v>11</v>
      </c>
      <c r="E30" s="5" t="s">
        <v>13</v>
      </c>
      <c r="F30" s="9">
        <v>121.768</v>
      </c>
    </row>
    <row r="31" spans="1:6" ht="26.25" customHeight="1" outlineLevel="2">
      <c r="A31" s="4" t="s">
        <v>14</v>
      </c>
      <c r="B31" s="5" t="s">
        <v>15</v>
      </c>
      <c r="C31" s="5"/>
      <c r="D31" s="5"/>
      <c r="E31" s="5"/>
      <c r="F31" s="9">
        <f>F32+F34+F38+F40+F42+F44+F46+F49+F53+F55+F57+F59+F61+F63+F65+F67+F69+F71+F73+F75+F79+F82+F84+F86+F89+F92+F100+F98+F77+F88+F94+F96</f>
        <v>7632.8047400000005</v>
      </c>
    </row>
    <row r="32" spans="1:6" ht="42.75" customHeight="1" outlineLevel="4">
      <c r="A32" s="19" t="s">
        <v>16</v>
      </c>
      <c r="B32" s="5" t="s">
        <v>17</v>
      </c>
      <c r="C32" s="5"/>
      <c r="D32" s="5"/>
      <c r="E32" s="5"/>
      <c r="F32" s="9">
        <f>F33</f>
        <v>70.2</v>
      </c>
    </row>
    <row r="33" spans="1:6" ht="27" customHeight="1" outlineLevel="5">
      <c r="A33" s="19" t="s">
        <v>18</v>
      </c>
      <c r="B33" s="5" t="s">
        <v>17</v>
      </c>
      <c r="C33" s="5" t="s">
        <v>19</v>
      </c>
      <c r="D33" s="5" t="s">
        <v>20</v>
      </c>
      <c r="E33" s="5" t="s">
        <v>12</v>
      </c>
      <c r="F33" s="9">
        <v>70.2</v>
      </c>
    </row>
    <row r="34" spans="1:6" ht="20.25" customHeight="1" outlineLevel="4">
      <c r="A34" s="19" t="s">
        <v>21</v>
      </c>
      <c r="B34" s="5" t="s">
        <v>22</v>
      </c>
      <c r="C34" s="5"/>
      <c r="D34" s="5"/>
      <c r="E34" s="5"/>
      <c r="F34" s="9">
        <f>F35+F36+F37</f>
        <v>1935.9900000000002</v>
      </c>
    </row>
    <row r="35" spans="1:6" ht="82.5" customHeight="1" outlineLevel="5">
      <c r="A35" s="19" t="s">
        <v>23</v>
      </c>
      <c r="B35" s="5" t="s">
        <v>22</v>
      </c>
      <c r="C35" s="5" t="s">
        <v>24</v>
      </c>
      <c r="D35" s="5" t="s">
        <v>12</v>
      </c>
      <c r="E35" s="5" t="s">
        <v>25</v>
      </c>
      <c r="F35" s="9">
        <v>1328.018</v>
      </c>
    </row>
    <row r="36" spans="1:6" ht="42.75" customHeight="1" outlineLevel="5">
      <c r="A36" s="19" t="s">
        <v>26</v>
      </c>
      <c r="B36" s="5" t="s">
        <v>22</v>
      </c>
      <c r="C36" s="5" t="s">
        <v>27</v>
      </c>
      <c r="D36" s="5" t="s">
        <v>12</v>
      </c>
      <c r="E36" s="5" t="s">
        <v>25</v>
      </c>
      <c r="F36" s="9">
        <v>598.69374</v>
      </c>
    </row>
    <row r="37" spans="1:6" ht="18.75" outlineLevel="5">
      <c r="A37" s="19" t="s">
        <v>28</v>
      </c>
      <c r="B37" s="5" t="s">
        <v>22</v>
      </c>
      <c r="C37" s="5" t="s">
        <v>29</v>
      </c>
      <c r="D37" s="5" t="s">
        <v>12</v>
      </c>
      <c r="E37" s="5" t="s">
        <v>25</v>
      </c>
      <c r="F37" s="9">
        <v>9.27826</v>
      </c>
    </row>
    <row r="38" spans="1:6" ht="42.75" customHeight="1" outlineLevel="4">
      <c r="A38" s="19" t="s">
        <v>30</v>
      </c>
      <c r="B38" s="5" t="s">
        <v>31</v>
      </c>
      <c r="C38" s="5"/>
      <c r="D38" s="5"/>
      <c r="E38" s="5"/>
      <c r="F38" s="9">
        <f>F39</f>
        <v>539.936</v>
      </c>
    </row>
    <row r="39" spans="1:6" ht="76.5" customHeight="1" outlineLevel="5">
      <c r="A39" s="19" t="s">
        <v>23</v>
      </c>
      <c r="B39" s="5" t="s">
        <v>31</v>
      </c>
      <c r="C39" s="5" t="s">
        <v>24</v>
      </c>
      <c r="D39" s="5" t="s">
        <v>12</v>
      </c>
      <c r="E39" s="5" t="s">
        <v>25</v>
      </c>
      <c r="F39" s="9">
        <v>539.936</v>
      </c>
    </row>
    <row r="40" spans="1:6" ht="30" customHeight="1" hidden="1" outlineLevel="5">
      <c r="A40" s="20" t="s">
        <v>32</v>
      </c>
      <c r="B40" s="5" t="s">
        <v>33</v>
      </c>
      <c r="C40" s="5"/>
      <c r="D40" s="5"/>
      <c r="E40" s="5"/>
      <c r="F40" s="9">
        <f>F41</f>
        <v>0</v>
      </c>
    </row>
    <row r="41" spans="1:6" ht="30.75" customHeight="1" hidden="1" outlineLevel="5">
      <c r="A41" s="20" t="s">
        <v>28</v>
      </c>
      <c r="B41" s="5" t="s">
        <v>33</v>
      </c>
      <c r="C41" s="5" t="s">
        <v>29</v>
      </c>
      <c r="D41" s="5" t="s">
        <v>12</v>
      </c>
      <c r="E41" s="5" t="s">
        <v>34</v>
      </c>
      <c r="F41" s="9"/>
    </row>
    <row r="42" spans="1:6" ht="39.75" customHeight="1" outlineLevel="5">
      <c r="A42" s="10" t="s">
        <v>35</v>
      </c>
      <c r="B42" s="5" t="s">
        <v>36</v>
      </c>
      <c r="C42" s="5"/>
      <c r="D42" s="5"/>
      <c r="E42" s="5"/>
      <c r="F42" s="9">
        <f>F43</f>
        <v>10</v>
      </c>
    </row>
    <row r="43" spans="1:6" ht="39.75" customHeight="1" outlineLevel="5">
      <c r="A43" s="15" t="s">
        <v>26</v>
      </c>
      <c r="B43" s="5" t="s">
        <v>36</v>
      </c>
      <c r="C43" s="5" t="s">
        <v>27</v>
      </c>
      <c r="D43" s="5" t="s">
        <v>12</v>
      </c>
      <c r="E43" s="5" t="s">
        <v>37</v>
      </c>
      <c r="F43" s="9">
        <v>10</v>
      </c>
    </row>
    <row r="44" spans="1:6" ht="30" customHeight="1" hidden="1" outlineLevel="5">
      <c r="A44" s="10" t="s">
        <v>38</v>
      </c>
      <c r="B44" s="5" t="s">
        <v>39</v>
      </c>
      <c r="C44" s="5"/>
      <c r="D44" s="5"/>
      <c r="E44" s="5"/>
      <c r="F44" s="9">
        <f>F45</f>
        <v>0</v>
      </c>
    </row>
    <row r="45" spans="1:6" ht="40.5" customHeight="1" hidden="1" outlineLevel="5">
      <c r="A45" s="15" t="s">
        <v>26</v>
      </c>
      <c r="B45" s="5" t="s">
        <v>39</v>
      </c>
      <c r="C45" s="5" t="s">
        <v>27</v>
      </c>
      <c r="D45" s="5" t="s">
        <v>12</v>
      </c>
      <c r="E45" s="5" t="s">
        <v>37</v>
      </c>
      <c r="F45" s="9"/>
    </row>
    <row r="46" spans="1:6" ht="26.25" customHeight="1" outlineLevel="5">
      <c r="A46" s="21" t="s">
        <v>40</v>
      </c>
      <c r="B46" s="5" t="s">
        <v>41</v>
      </c>
      <c r="C46" s="5"/>
      <c r="D46" s="5"/>
      <c r="E46" s="5"/>
      <c r="F46" s="9">
        <f>F47+F48</f>
        <v>58</v>
      </c>
    </row>
    <row r="47" spans="1:6" ht="37.5" hidden="1" outlineLevel="5">
      <c r="A47" s="15" t="s">
        <v>26</v>
      </c>
      <c r="B47" s="5" t="s">
        <v>41</v>
      </c>
      <c r="C47" s="5" t="s">
        <v>27</v>
      </c>
      <c r="D47" s="5" t="s">
        <v>12</v>
      </c>
      <c r="E47" s="5" t="s">
        <v>37</v>
      </c>
      <c r="F47" s="9"/>
    </row>
    <row r="48" spans="1:6" ht="37.5" outlineLevel="5">
      <c r="A48" s="15" t="s">
        <v>26</v>
      </c>
      <c r="B48" s="5" t="s">
        <v>41</v>
      </c>
      <c r="C48" s="5" t="s">
        <v>27</v>
      </c>
      <c r="D48" s="5" t="s">
        <v>25</v>
      </c>
      <c r="E48" s="5" t="s">
        <v>85</v>
      </c>
      <c r="F48" s="9">
        <v>58</v>
      </c>
    </row>
    <row r="49" spans="1:6" ht="40.5" customHeight="1" outlineLevel="4">
      <c r="A49" s="19" t="s">
        <v>42</v>
      </c>
      <c r="B49" s="5" t="s">
        <v>43</v>
      </c>
      <c r="C49" s="5"/>
      <c r="D49" s="5"/>
      <c r="E49" s="5"/>
      <c r="F49" s="9">
        <f>F51+F52+F50</f>
        <v>353.5321</v>
      </c>
    </row>
    <row r="50" spans="1:6" ht="39.75" customHeight="1" outlineLevel="4">
      <c r="A50" s="15" t="s">
        <v>26</v>
      </c>
      <c r="B50" s="5" t="s">
        <v>43</v>
      </c>
      <c r="C50" s="5" t="s">
        <v>27</v>
      </c>
      <c r="D50" s="5" t="s">
        <v>12</v>
      </c>
      <c r="E50" s="5" t="s">
        <v>37</v>
      </c>
      <c r="F50" s="9">
        <v>353.5321</v>
      </c>
    </row>
    <row r="51" spans="1:6" ht="18.75" hidden="1" outlineLevel="5">
      <c r="A51" s="19" t="s">
        <v>28</v>
      </c>
      <c r="B51" s="5" t="s">
        <v>43</v>
      </c>
      <c r="C51" s="5" t="s">
        <v>29</v>
      </c>
      <c r="D51" s="5" t="s">
        <v>12</v>
      </c>
      <c r="E51" s="5" t="s">
        <v>37</v>
      </c>
      <c r="F51" s="9"/>
    </row>
    <row r="52" spans="1:6" ht="18" customHeight="1" hidden="1" outlineLevel="5">
      <c r="A52" s="19" t="s">
        <v>28</v>
      </c>
      <c r="B52" s="5" t="s">
        <v>43</v>
      </c>
      <c r="C52" s="5" t="s">
        <v>29</v>
      </c>
      <c r="D52" s="5" t="s">
        <v>11</v>
      </c>
      <c r="E52" s="5" t="s">
        <v>12</v>
      </c>
      <c r="F52" s="9"/>
    </row>
    <row r="53" spans="1:6" ht="18.75" hidden="1" outlineLevel="5">
      <c r="A53" s="10" t="s">
        <v>44</v>
      </c>
      <c r="B53" s="5" t="s">
        <v>45</v>
      </c>
      <c r="C53" s="5"/>
      <c r="D53" s="5"/>
      <c r="E53" s="5"/>
      <c r="F53" s="9">
        <f>F54</f>
        <v>0</v>
      </c>
    </row>
    <row r="54" spans="1:6" ht="36" customHeight="1" hidden="1" outlineLevel="5">
      <c r="A54" s="15" t="s">
        <v>46</v>
      </c>
      <c r="B54" s="5" t="s">
        <v>45</v>
      </c>
      <c r="C54" s="5" t="s">
        <v>47</v>
      </c>
      <c r="D54" s="5" t="s">
        <v>34</v>
      </c>
      <c r="E54" s="5" t="s">
        <v>12</v>
      </c>
      <c r="F54" s="9"/>
    </row>
    <row r="55" spans="1:6" ht="56.25" outlineLevel="4" collapsed="1">
      <c r="A55" s="21" t="s">
        <v>48</v>
      </c>
      <c r="B55" s="5" t="s">
        <v>49</v>
      </c>
      <c r="C55" s="5"/>
      <c r="D55" s="5"/>
      <c r="E55" s="5"/>
      <c r="F55" s="9">
        <f>F56</f>
        <v>27.833</v>
      </c>
    </row>
    <row r="56" spans="1:6" ht="37.5" outlineLevel="5">
      <c r="A56" s="19" t="s">
        <v>26</v>
      </c>
      <c r="B56" s="5" t="s">
        <v>49</v>
      </c>
      <c r="C56" s="5" t="s">
        <v>27</v>
      </c>
      <c r="D56" s="5" t="s">
        <v>13</v>
      </c>
      <c r="E56" s="5" t="s">
        <v>20</v>
      </c>
      <c r="F56" s="9">
        <v>27.833</v>
      </c>
    </row>
    <row r="57" spans="1:6" ht="41.25" customHeight="1" outlineLevel="4">
      <c r="A57" s="20" t="s">
        <v>51</v>
      </c>
      <c r="B57" s="5" t="s">
        <v>52</v>
      </c>
      <c r="C57" s="5"/>
      <c r="D57" s="5"/>
      <c r="E57" s="5"/>
      <c r="F57" s="9">
        <f>F58</f>
        <v>238.40233</v>
      </c>
    </row>
    <row r="58" spans="1:6" ht="46.5" customHeight="1" outlineLevel="4">
      <c r="A58" s="15" t="s">
        <v>26</v>
      </c>
      <c r="B58" s="5" t="s">
        <v>52</v>
      </c>
      <c r="C58" s="5" t="s">
        <v>27</v>
      </c>
      <c r="D58" s="5" t="s">
        <v>25</v>
      </c>
      <c r="E58" s="5" t="s">
        <v>50</v>
      </c>
      <c r="F58" s="9">
        <v>238.40233</v>
      </c>
    </row>
    <row r="59" spans="1:6" ht="44.25" customHeight="1" outlineLevel="5">
      <c r="A59" s="10" t="s">
        <v>53</v>
      </c>
      <c r="B59" s="5" t="s">
        <v>54</v>
      </c>
      <c r="C59" s="5"/>
      <c r="D59" s="5"/>
      <c r="E59" s="5"/>
      <c r="F59" s="9">
        <f>F60</f>
        <v>437.22129</v>
      </c>
    </row>
    <row r="60" spans="1:6" ht="38.25" customHeight="1" outlineLevel="4">
      <c r="A60" s="15" t="s">
        <v>26</v>
      </c>
      <c r="B60" s="5" t="s">
        <v>54</v>
      </c>
      <c r="C60" s="5" t="s">
        <v>27</v>
      </c>
      <c r="D60" s="5" t="s">
        <v>25</v>
      </c>
      <c r="E60" s="5" t="s">
        <v>50</v>
      </c>
      <c r="F60" s="9">
        <v>437.22129</v>
      </c>
    </row>
    <row r="61" spans="1:6" ht="44.25" customHeight="1" hidden="1" outlineLevel="5">
      <c r="A61" s="10" t="s">
        <v>55</v>
      </c>
      <c r="B61" s="5" t="s">
        <v>56</v>
      </c>
      <c r="C61" s="5"/>
      <c r="D61" s="5"/>
      <c r="E61" s="5"/>
      <c r="F61" s="9">
        <f>F62</f>
        <v>0</v>
      </c>
    </row>
    <row r="62" spans="1:6" ht="42.75" customHeight="1" hidden="1" outlineLevel="5">
      <c r="A62" s="15" t="s">
        <v>26</v>
      </c>
      <c r="B62" s="5" t="s">
        <v>56</v>
      </c>
      <c r="C62" s="5" t="s">
        <v>27</v>
      </c>
      <c r="D62" s="5" t="s">
        <v>25</v>
      </c>
      <c r="E62" s="5" t="s">
        <v>50</v>
      </c>
      <c r="F62" s="9"/>
    </row>
    <row r="63" spans="1:6" ht="42.75" customHeight="1" outlineLevel="4" collapsed="1">
      <c r="A63" s="21" t="s">
        <v>57</v>
      </c>
      <c r="B63" s="5" t="s">
        <v>58</v>
      </c>
      <c r="C63" s="5"/>
      <c r="D63" s="5"/>
      <c r="E63" s="5"/>
      <c r="F63" s="9">
        <f>F64</f>
        <v>376.21076</v>
      </c>
    </row>
    <row r="64" spans="1:6" ht="42.75" customHeight="1" outlineLevel="5">
      <c r="A64" s="15" t="s">
        <v>26</v>
      </c>
      <c r="B64" s="5" t="s">
        <v>58</v>
      </c>
      <c r="C64" s="5" t="s">
        <v>27</v>
      </c>
      <c r="D64" s="5" t="s">
        <v>25</v>
      </c>
      <c r="E64" s="5" t="s">
        <v>50</v>
      </c>
      <c r="F64" s="9">
        <v>376.21076</v>
      </c>
    </row>
    <row r="65" spans="1:6" ht="40.5" customHeight="1" outlineLevel="4">
      <c r="A65" s="20" t="s">
        <v>59</v>
      </c>
      <c r="B65" s="5" t="s">
        <v>60</v>
      </c>
      <c r="C65" s="5"/>
      <c r="D65" s="5"/>
      <c r="E65" s="5"/>
      <c r="F65" s="9">
        <f>F66</f>
        <v>4.86535</v>
      </c>
    </row>
    <row r="66" spans="1:6" ht="42.75" customHeight="1" outlineLevel="5">
      <c r="A66" s="15" t="s">
        <v>26</v>
      </c>
      <c r="B66" s="5" t="s">
        <v>60</v>
      </c>
      <c r="C66" s="5" t="s">
        <v>27</v>
      </c>
      <c r="D66" s="5" t="s">
        <v>25</v>
      </c>
      <c r="E66" s="5" t="s">
        <v>50</v>
      </c>
      <c r="F66" s="9">
        <v>4.86535</v>
      </c>
    </row>
    <row r="67" spans="1:6" ht="45" customHeight="1" outlineLevel="4">
      <c r="A67" s="10" t="s">
        <v>61</v>
      </c>
      <c r="B67" s="5" t="s">
        <v>62</v>
      </c>
      <c r="C67" s="5"/>
      <c r="D67" s="5"/>
      <c r="E67" s="5"/>
      <c r="F67" s="9">
        <f>F68</f>
        <v>23.01165</v>
      </c>
    </row>
    <row r="68" spans="1:6" ht="39" customHeight="1" outlineLevel="5">
      <c r="A68" s="15" t="s">
        <v>26</v>
      </c>
      <c r="B68" s="5" t="s">
        <v>62</v>
      </c>
      <c r="C68" s="5" t="s">
        <v>27</v>
      </c>
      <c r="D68" s="5" t="s">
        <v>25</v>
      </c>
      <c r="E68" s="5" t="s">
        <v>50</v>
      </c>
      <c r="F68" s="9">
        <v>23.01165</v>
      </c>
    </row>
    <row r="69" spans="1:6" ht="61.5" customHeight="1" hidden="1" outlineLevel="5">
      <c r="A69" s="10" t="s">
        <v>63</v>
      </c>
      <c r="B69" s="5" t="s">
        <v>64</v>
      </c>
      <c r="C69" s="5"/>
      <c r="D69" s="5"/>
      <c r="E69" s="5"/>
      <c r="F69" s="9">
        <f>F70</f>
        <v>0</v>
      </c>
    </row>
    <row r="70" spans="1:6" ht="37.5" hidden="1" outlineLevel="5">
      <c r="A70" s="15" t="s">
        <v>26</v>
      </c>
      <c r="B70" s="5" t="s">
        <v>64</v>
      </c>
      <c r="C70" s="5" t="s">
        <v>27</v>
      </c>
      <c r="D70" s="5" t="s">
        <v>25</v>
      </c>
      <c r="E70" s="5" t="s">
        <v>50</v>
      </c>
      <c r="F70" s="9"/>
    </row>
    <row r="71" spans="1:6" ht="56.25" hidden="1" outlineLevel="5">
      <c r="A71" s="10" t="s">
        <v>65</v>
      </c>
      <c r="B71" s="5" t="s">
        <v>66</v>
      </c>
      <c r="C71" s="5"/>
      <c r="D71" s="5"/>
      <c r="E71" s="5"/>
      <c r="F71" s="9">
        <f>F72</f>
        <v>0</v>
      </c>
    </row>
    <row r="72" spans="1:6" ht="18.75" hidden="1" outlineLevel="5">
      <c r="A72" s="22" t="s">
        <v>67</v>
      </c>
      <c r="B72" s="5" t="s">
        <v>66</v>
      </c>
      <c r="C72" s="5" t="s">
        <v>68</v>
      </c>
      <c r="D72" s="5" t="s">
        <v>69</v>
      </c>
      <c r="E72" s="5" t="s">
        <v>13</v>
      </c>
      <c r="F72" s="9"/>
    </row>
    <row r="73" spans="1:6" ht="56.25" hidden="1" outlineLevel="5">
      <c r="A73" s="10" t="s">
        <v>70</v>
      </c>
      <c r="B73" s="5" t="s">
        <v>71</v>
      </c>
      <c r="C73" s="5"/>
      <c r="D73" s="5"/>
      <c r="E73" s="5"/>
      <c r="F73" s="9">
        <f>F74</f>
        <v>0</v>
      </c>
    </row>
    <row r="74" spans="1:6" ht="36.75" customHeight="1" hidden="1" outlineLevel="5">
      <c r="A74" s="15" t="s">
        <v>26</v>
      </c>
      <c r="B74" s="5" t="s">
        <v>71</v>
      </c>
      <c r="C74" s="5" t="s">
        <v>27</v>
      </c>
      <c r="D74" s="5" t="s">
        <v>11</v>
      </c>
      <c r="E74" s="5" t="s">
        <v>12</v>
      </c>
      <c r="F74" s="9"/>
    </row>
    <row r="75" spans="1:6" ht="75.75" customHeight="1" hidden="1" outlineLevel="5">
      <c r="A75" s="11" t="s">
        <v>72</v>
      </c>
      <c r="B75" s="5" t="s">
        <v>73</v>
      </c>
      <c r="C75" s="5"/>
      <c r="D75" s="5"/>
      <c r="E75" s="5"/>
      <c r="F75" s="9">
        <f>F76</f>
        <v>0</v>
      </c>
    </row>
    <row r="76" spans="1:6" ht="18.75" hidden="1" outlineLevel="5">
      <c r="A76" s="12" t="s">
        <v>28</v>
      </c>
      <c r="B76" s="5" t="s">
        <v>73</v>
      </c>
      <c r="C76" s="5" t="s">
        <v>29</v>
      </c>
      <c r="D76" s="5" t="s">
        <v>11</v>
      </c>
      <c r="E76" s="5" t="s">
        <v>74</v>
      </c>
      <c r="F76" s="9"/>
    </row>
    <row r="77" spans="1:6" ht="30" customHeight="1" outlineLevel="5">
      <c r="A77" s="23" t="s">
        <v>97</v>
      </c>
      <c r="B77" s="5" t="s">
        <v>96</v>
      </c>
      <c r="C77" s="5"/>
      <c r="D77" s="5"/>
      <c r="E77" s="5"/>
      <c r="F77" s="9">
        <f>F78</f>
        <v>344.228</v>
      </c>
    </row>
    <row r="78" spans="1:6" ht="41.25" customHeight="1" outlineLevel="5">
      <c r="A78" s="15" t="s">
        <v>26</v>
      </c>
      <c r="B78" s="5" t="s">
        <v>96</v>
      </c>
      <c r="C78" s="5" t="s">
        <v>27</v>
      </c>
      <c r="D78" s="5" t="s">
        <v>11</v>
      </c>
      <c r="E78" s="5" t="s">
        <v>74</v>
      </c>
      <c r="F78" s="9">
        <v>344.228</v>
      </c>
    </row>
    <row r="79" spans="1:6" ht="18.75" outlineLevel="5">
      <c r="A79" s="10" t="s">
        <v>75</v>
      </c>
      <c r="B79" s="5" t="s">
        <v>76</v>
      </c>
      <c r="C79" s="5"/>
      <c r="D79" s="5"/>
      <c r="E79" s="5"/>
      <c r="F79" s="9">
        <f>F80+F81</f>
        <v>656.82014</v>
      </c>
    </row>
    <row r="80" spans="1:6" ht="37.5" outlineLevel="5">
      <c r="A80" s="15" t="s">
        <v>26</v>
      </c>
      <c r="B80" s="5" t="s">
        <v>76</v>
      </c>
      <c r="C80" s="5" t="s">
        <v>27</v>
      </c>
      <c r="D80" s="5" t="s">
        <v>11</v>
      </c>
      <c r="E80" s="5" t="s">
        <v>13</v>
      </c>
      <c r="F80" s="9">
        <v>594.86314</v>
      </c>
    </row>
    <row r="81" spans="1:6" ht="18.75" outlineLevel="5">
      <c r="A81" s="19" t="s">
        <v>28</v>
      </c>
      <c r="B81" s="5" t="s">
        <v>76</v>
      </c>
      <c r="C81" s="5" t="s">
        <v>29</v>
      </c>
      <c r="D81" s="5" t="s">
        <v>11</v>
      </c>
      <c r="E81" s="5" t="s">
        <v>13</v>
      </c>
      <c r="F81" s="9">
        <v>61.957</v>
      </c>
    </row>
    <row r="82" spans="1:6" ht="18.75" outlineLevel="5">
      <c r="A82" s="10" t="s">
        <v>77</v>
      </c>
      <c r="B82" s="5" t="s">
        <v>78</v>
      </c>
      <c r="C82" s="5"/>
      <c r="D82" s="5"/>
      <c r="E82" s="5"/>
      <c r="F82" s="9">
        <f>F83</f>
        <v>33</v>
      </c>
    </row>
    <row r="83" spans="1:6" ht="37.5" outlineLevel="5">
      <c r="A83" s="15" t="s">
        <v>26</v>
      </c>
      <c r="B83" s="5" t="s">
        <v>78</v>
      </c>
      <c r="C83" s="5" t="s">
        <v>27</v>
      </c>
      <c r="D83" s="5" t="s">
        <v>11</v>
      </c>
      <c r="E83" s="5" t="s">
        <v>13</v>
      </c>
      <c r="F83" s="9">
        <v>33</v>
      </c>
    </row>
    <row r="84" spans="1:6" ht="28.5" customHeight="1" outlineLevel="5">
      <c r="A84" s="10" t="s">
        <v>79</v>
      </c>
      <c r="B84" s="5" t="s">
        <v>80</v>
      </c>
      <c r="C84" s="5"/>
      <c r="D84" s="5"/>
      <c r="E84" s="5"/>
      <c r="F84" s="9">
        <f>F85</f>
        <v>84.022</v>
      </c>
    </row>
    <row r="85" spans="1:6" ht="42.75" customHeight="1" outlineLevel="5">
      <c r="A85" s="15" t="s">
        <v>26</v>
      </c>
      <c r="B85" s="5" t="s">
        <v>80</v>
      </c>
      <c r="C85" s="5" t="s">
        <v>27</v>
      </c>
      <c r="D85" s="5" t="s">
        <v>11</v>
      </c>
      <c r="E85" s="5" t="s">
        <v>13</v>
      </c>
      <c r="F85" s="9">
        <v>84.022</v>
      </c>
    </row>
    <row r="86" spans="1:6" ht="27.75" customHeight="1" outlineLevel="5">
      <c r="A86" s="10" t="s">
        <v>81</v>
      </c>
      <c r="B86" s="5" t="s">
        <v>82</v>
      </c>
      <c r="C86" s="5"/>
      <c r="D86" s="5"/>
      <c r="E86" s="5"/>
      <c r="F86" s="9">
        <f>F87</f>
        <v>107.859</v>
      </c>
    </row>
    <row r="87" spans="1:6" ht="42" customHeight="1" outlineLevel="5">
      <c r="A87" s="15" t="s">
        <v>26</v>
      </c>
      <c r="B87" s="5" t="s">
        <v>82</v>
      </c>
      <c r="C87" s="5" t="s">
        <v>27</v>
      </c>
      <c r="D87" s="5" t="s">
        <v>11</v>
      </c>
      <c r="E87" s="5" t="s">
        <v>13</v>
      </c>
      <c r="F87" s="9">
        <v>107.859</v>
      </c>
    </row>
    <row r="88" spans="1:6" ht="21" customHeight="1" hidden="1" outlineLevel="5">
      <c r="A88" s="24" t="s">
        <v>99</v>
      </c>
      <c r="B88" s="16" t="s">
        <v>98</v>
      </c>
      <c r="C88" s="5"/>
      <c r="D88" s="5"/>
      <c r="E88" s="5"/>
      <c r="F88" s="9"/>
    </row>
    <row r="89" spans="1:6" ht="42.75" customHeight="1" outlineLevel="5">
      <c r="A89" s="13" t="s">
        <v>83</v>
      </c>
      <c r="B89" s="8" t="s">
        <v>84</v>
      </c>
      <c r="C89" s="8"/>
      <c r="D89" s="5"/>
      <c r="E89" s="5"/>
      <c r="F89" s="9">
        <f>F90+F91</f>
        <v>110.80000000000001</v>
      </c>
    </row>
    <row r="90" spans="1:6" ht="81" customHeight="1" outlineLevel="5">
      <c r="A90" s="11" t="s">
        <v>23</v>
      </c>
      <c r="B90" s="8" t="s">
        <v>84</v>
      </c>
      <c r="C90" s="8" t="s">
        <v>24</v>
      </c>
      <c r="D90" s="5" t="s">
        <v>74</v>
      </c>
      <c r="E90" s="5" t="s">
        <v>13</v>
      </c>
      <c r="F90" s="9">
        <v>106.9</v>
      </c>
    </row>
    <row r="91" spans="1:6" ht="40.5" customHeight="1" outlineLevel="5">
      <c r="A91" s="15" t="s">
        <v>26</v>
      </c>
      <c r="B91" s="8" t="s">
        <v>84</v>
      </c>
      <c r="C91" s="8" t="s">
        <v>27</v>
      </c>
      <c r="D91" s="5" t="s">
        <v>74</v>
      </c>
      <c r="E91" s="5" t="s">
        <v>13</v>
      </c>
      <c r="F91" s="9">
        <v>3.9</v>
      </c>
    </row>
    <row r="92" spans="1:6" ht="37.5" outlineLevel="5">
      <c r="A92" s="11" t="s">
        <v>107</v>
      </c>
      <c r="B92" s="8" t="s">
        <v>106</v>
      </c>
      <c r="C92" s="8"/>
      <c r="D92" s="5"/>
      <c r="E92" s="5"/>
      <c r="F92" s="9">
        <f>F93</f>
        <v>500</v>
      </c>
    </row>
    <row r="93" spans="1:6" ht="37.5" outlineLevel="5">
      <c r="A93" s="15" t="s">
        <v>26</v>
      </c>
      <c r="B93" s="8" t="s">
        <v>106</v>
      </c>
      <c r="C93" s="8" t="s">
        <v>27</v>
      </c>
      <c r="D93" s="5" t="s">
        <v>11</v>
      </c>
      <c r="E93" s="5" t="s">
        <v>13</v>
      </c>
      <c r="F93" s="9">
        <v>500</v>
      </c>
    </row>
    <row r="94" spans="1:6" ht="93.75" outlineLevel="5">
      <c r="A94" s="14" t="s">
        <v>104</v>
      </c>
      <c r="B94" s="8" t="s">
        <v>102</v>
      </c>
      <c r="C94" s="8"/>
      <c r="D94" s="5"/>
      <c r="E94" s="5"/>
      <c r="F94" s="9">
        <f>F95</f>
        <v>567.86512</v>
      </c>
    </row>
    <row r="95" spans="1:6" ht="41.25" customHeight="1" outlineLevel="5">
      <c r="A95" s="26" t="s">
        <v>124</v>
      </c>
      <c r="B95" s="8" t="s">
        <v>102</v>
      </c>
      <c r="C95" s="8" t="s">
        <v>125</v>
      </c>
      <c r="D95" s="5" t="s">
        <v>25</v>
      </c>
      <c r="E95" s="5" t="s">
        <v>85</v>
      </c>
      <c r="F95" s="9">
        <v>567.86512</v>
      </c>
    </row>
    <row r="96" spans="1:6" ht="60" customHeight="1" outlineLevel="5">
      <c r="A96" s="11" t="s">
        <v>105</v>
      </c>
      <c r="B96" s="8" t="s">
        <v>103</v>
      </c>
      <c r="C96" s="8"/>
      <c r="D96" s="5"/>
      <c r="E96" s="5"/>
      <c r="F96" s="9">
        <f>F97</f>
        <v>65</v>
      </c>
    </row>
    <row r="97" spans="1:6" ht="41.25" customHeight="1" outlineLevel="5">
      <c r="A97" s="26" t="s">
        <v>124</v>
      </c>
      <c r="B97" s="8" t="s">
        <v>103</v>
      </c>
      <c r="C97" s="8" t="s">
        <v>125</v>
      </c>
      <c r="D97" s="5" t="s">
        <v>25</v>
      </c>
      <c r="E97" s="5" t="s">
        <v>85</v>
      </c>
      <c r="F97" s="9">
        <v>65</v>
      </c>
    </row>
    <row r="98" spans="1:6" ht="47.25" customHeight="1" outlineLevel="5">
      <c r="A98" s="14" t="s">
        <v>95</v>
      </c>
      <c r="B98" s="8" t="s">
        <v>94</v>
      </c>
      <c r="C98" s="8"/>
      <c r="D98" s="5"/>
      <c r="E98" s="5"/>
      <c r="F98" s="9">
        <f>F99</f>
        <v>1088.008</v>
      </c>
    </row>
    <row r="99" spans="1:6" ht="39.75" customHeight="1" outlineLevel="5">
      <c r="A99" s="15" t="s">
        <v>26</v>
      </c>
      <c r="B99" s="8" t="s">
        <v>94</v>
      </c>
      <c r="C99" s="8" t="s">
        <v>27</v>
      </c>
      <c r="D99" s="5" t="s">
        <v>25</v>
      </c>
      <c r="E99" s="5" t="s">
        <v>50</v>
      </c>
      <c r="F99" s="9">
        <v>1088.008</v>
      </c>
    </row>
    <row r="100" spans="1:6" ht="59.25" customHeight="1" hidden="1" outlineLevel="5">
      <c r="A100" s="15" t="s">
        <v>86</v>
      </c>
      <c r="B100" s="16" t="s">
        <v>87</v>
      </c>
      <c r="C100" s="8"/>
      <c r="D100" s="5"/>
      <c r="E100" s="5"/>
      <c r="F100" s="9">
        <f>F101</f>
        <v>0</v>
      </c>
    </row>
    <row r="101" spans="1:6" ht="37.5" hidden="1" outlineLevel="5">
      <c r="A101" s="15" t="s">
        <v>26</v>
      </c>
      <c r="B101" s="16" t="s">
        <v>87</v>
      </c>
      <c r="C101" s="8" t="s">
        <v>27</v>
      </c>
      <c r="D101" s="5" t="s">
        <v>11</v>
      </c>
      <c r="E101" s="5" t="s">
        <v>13</v>
      </c>
      <c r="F101" s="9"/>
    </row>
    <row r="102" spans="1:6" ht="24" customHeight="1" collapsed="1">
      <c r="A102" s="31" t="s">
        <v>88</v>
      </c>
      <c r="B102" s="31"/>
      <c r="C102" s="31"/>
      <c r="D102" s="17"/>
      <c r="E102" s="17"/>
      <c r="F102" s="18">
        <f>F17+F31</f>
        <v>7941.657740000001</v>
      </c>
    </row>
    <row r="103" ht="12.75" customHeight="1"/>
  </sheetData>
  <sheetProtection selectLockedCells="1" selectUnlockedCells="1"/>
  <mergeCells count="20">
    <mergeCell ref="A102:C102"/>
    <mergeCell ref="A14:F14"/>
    <mergeCell ref="A15:A16"/>
    <mergeCell ref="B15:B16"/>
    <mergeCell ref="C15:C16"/>
    <mergeCell ref="D15:D16"/>
    <mergeCell ref="E15:E16"/>
    <mergeCell ref="F15:F16"/>
    <mergeCell ref="A7:F7"/>
    <mergeCell ref="A9:F9"/>
    <mergeCell ref="A10:F10"/>
    <mergeCell ref="A11:F11"/>
    <mergeCell ref="A12:F12"/>
    <mergeCell ref="A13:F13"/>
    <mergeCell ref="A1:F1"/>
    <mergeCell ref="A2:F2"/>
    <mergeCell ref="A3:F3"/>
    <mergeCell ref="B4:F4"/>
    <mergeCell ref="A5:F5"/>
    <mergeCell ref="A6:F6"/>
  </mergeCells>
  <printOptions/>
  <pageMargins left="0.5902777777777778" right="0.5902777777777778" top="0.5902777777777778" bottom="0.3923611111111111" header="0.5118055555555555" footer="0.5118055555555555"/>
  <pageSetup fitToHeight="20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2019-11-14T10:52:03Z</cp:lastPrinted>
  <dcterms:created xsi:type="dcterms:W3CDTF">2016-11-17T08:07:29Z</dcterms:created>
  <dcterms:modified xsi:type="dcterms:W3CDTF">2021-12-29T07:51:31Z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